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15570" windowHeight="11760" tabRatio="590" firstSheet="2" activeTab="13"/>
  </bookViews>
  <sheets>
    <sheet name="Jan" sheetId="1" r:id="rId1"/>
    <sheet name="Feb" sheetId="2" r:id="rId2"/>
    <sheet name="Marz" sheetId="3" r:id="rId3"/>
    <sheet name="Apr" sheetId="4" r:id="rId4"/>
    <sheet name="Mai" sheetId="5" r:id="rId5"/>
    <sheet name="Juni" sheetId="6" r:id="rId6"/>
    <sheet name="Juli" sheetId="7" r:id="rId7"/>
    <sheet name="Aug" sheetId="11" r:id="rId8"/>
    <sheet name="Sept" sheetId="8" r:id="rId9"/>
    <sheet name="Okt" sheetId="9" r:id="rId10"/>
    <sheet name="Nov" sheetId="10" r:id="rId11"/>
    <sheet name="Dez" sheetId="12" r:id="rId12"/>
    <sheet name="Daten" sheetId="13" r:id="rId13"/>
    <sheet name="Tabelle1" sheetId="14" r:id="rId14"/>
    <sheet name="Tabelle2" sheetId="15" r:id="rId1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4" l="1"/>
  <c r="L12" i="4"/>
  <c r="L15" i="4"/>
  <c r="L17" i="4"/>
  <c r="L16" i="4"/>
  <c r="L5" i="4"/>
  <c r="L6" i="4"/>
  <c r="L7" i="4"/>
  <c r="L8" i="4"/>
  <c r="L9" i="4"/>
  <c r="L11" i="4"/>
  <c r="L13" i="4"/>
  <c r="L14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7" i="4"/>
  <c r="I37" i="4"/>
  <c r="B37" i="4"/>
  <c r="K37" i="4"/>
  <c r="K38" i="4"/>
  <c r="J37" i="4"/>
  <c r="J38" i="4"/>
  <c r="I38" i="4"/>
  <c r="H37" i="4"/>
  <c r="H38" i="4"/>
  <c r="G37" i="4"/>
  <c r="G38" i="4"/>
  <c r="F37" i="4"/>
  <c r="F38" i="4"/>
  <c r="E37" i="4"/>
  <c r="E38" i="4"/>
  <c r="D37" i="4"/>
  <c r="D38" i="4"/>
  <c r="C37" i="4"/>
  <c r="C38" i="4"/>
  <c r="B38" i="4"/>
  <c r="C5" i="13"/>
  <c r="L40" i="4"/>
  <c r="L38" i="4"/>
  <c r="C4" i="13"/>
  <c r="C3" i="13"/>
  <c r="C2" i="13"/>
  <c r="L45" i="1"/>
  <c r="L45" i="2"/>
  <c r="L45" i="3"/>
  <c r="L45" i="4" s="1"/>
  <c r="K37" i="1"/>
  <c r="N43" i="1"/>
  <c r="N43" i="2" s="1"/>
  <c r="K37" i="2"/>
  <c r="K37" i="3"/>
  <c r="D37" i="1"/>
  <c r="D43" i="1"/>
  <c r="D37" i="2"/>
  <c r="D43" i="2"/>
  <c r="D37" i="3"/>
  <c r="D43" i="3"/>
  <c r="D43" i="4"/>
  <c r="E37" i="1"/>
  <c r="E43" i="1"/>
  <c r="E37" i="2"/>
  <c r="E43" i="2"/>
  <c r="E37" i="3"/>
  <c r="E43" i="3"/>
  <c r="E43" i="4"/>
  <c r="F37" i="1"/>
  <c r="F43" i="1"/>
  <c r="F37" i="2"/>
  <c r="F43" i="2"/>
  <c r="F37" i="3"/>
  <c r="F43" i="3"/>
  <c r="F43" i="4"/>
  <c r="G37" i="1"/>
  <c r="G43" i="1"/>
  <c r="G37" i="2"/>
  <c r="G43" i="2"/>
  <c r="G37" i="3"/>
  <c r="G43" i="3"/>
  <c r="G43" i="4"/>
  <c r="H37" i="1"/>
  <c r="H43" i="1"/>
  <c r="H37" i="2"/>
  <c r="H43" i="2"/>
  <c r="H37" i="3"/>
  <c r="H43" i="3"/>
  <c r="H43" i="4"/>
  <c r="I37" i="1"/>
  <c r="I43" i="1"/>
  <c r="I37" i="2"/>
  <c r="I43" i="2"/>
  <c r="I37" i="3"/>
  <c r="I43" i="3"/>
  <c r="I43" i="4"/>
  <c r="J37" i="1"/>
  <c r="J43" i="1"/>
  <c r="J37" i="2"/>
  <c r="J43" i="2"/>
  <c r="J37" i="3"/>
  <c r="J43" i="3"/>
  <c r="J43" i="4"/>
  <c r="K43" i="1"/>
  <c r="K43" i="2"/>
  <c r="K43" i="3"/>
  <c r="K43" i="4"/>
  <c r="C37" i="1"/>
  <c r="C43" i="1"/>
  <c r="C37" i="2"/>
  <c r="C43" i="2"/>
  <c r="C37" i="3"/>
  <c r="C43" i="3"/>
  <c r="C43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7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7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43" i="1"/>
  <c r="L43" i="2"/>
  <c r="L43" i="3"/>
  <c r="L43" i="4"/>
  <c r="C44" i="4"/>
  <c r="D44" i="4"/>
  <c r="E44" i="4"/>
  <c r="F44" i="4"/>
  <c r="G44" i="4"/>
  <c r="H44" i="4"/>
  <c r="I44" i="4"/>
  <c r="J44" i="4"/>
  <c r="K44" i="4"/>
  <c r="B37" i="1"/>
  <c r="B43" i="1"/>
  <c r="B37" i="2"/>
  <c r="B43" i="2"/>
  <c r="B37" i="3"/>
  <c r="B43" i="3"/>
  <c r="B43" i="4"/>
  <c r="B44" i="4"/>
  <c r="L5" i="11"/>
  <c r="L10" i="11"/>
  <c r="L12" i="11"/>
  <c r="L15" i="11"/>
  <c r="L17" i="11"/>
  <c r="L16" i="11"/>
  <c r="L6" i="11"/>
  <c r="L7" i="11"/>
  <c r="L8" i="11"/>
  <c r="L9" i="11"/>
  <c r="L11" i="11"/>
  <c r="L13" i="11"/>
  <c r="L14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7" i="11"/>
  <c r="K37" i="11"/>
  <c r="K38" i="11"/>
  <c r="J37" i="11"/>
  <c r="J38" i="11"/>
  <c r="I37" i="11"/>
  <c r="I38" i="11"/>
  <c r="H37" i="11"/>
  <c r="H38" i="11"/>
  <c r="G37" i="11"/>
  <c r="G38" i="11"/>
  <c r="F37" i="11"/>
  <c r="F38" i="11"/>
  <c r="E37" i="11"/>
  <c r="E38" i="11"/>
  <c r="D37" i="11"/>
  <c r="D38" i="11"/>
  <c r="C37" i="11"/>
  <c r="C38" i="11"/>
  <c r="B37" i="11"/>
  <c r="B38" i="11"/>
  <c r="C9" i="13"/>
  <c r="L40" i="11"/>
  <c r="L38" i="11"/>
  <c r="C8" i="13"/>
  <c r="C7" i="13"/>
  <c r="C6" i="13"/>
  <c r="K37" i="5"/>
  <c r="K43" i="5"/>
  <c r="K37" i="6"/>
  <c r="K43" i="6"/>
  <c r="K37" i="7"/>
  <c r="K43" i="7"/>
  <c r="K43" i="11"/>
  <c r="J37" i="5"/>
  <c r="J43" i="5"/>
  <c r="J37" i="6"/>
  <c r="J43" i="6"/>
  <c r="J37" i="7"/>
  <c r="J43" i="7"/>
  <c r="J43" i="11"/>
  <c r="I37" i="5"/>
  <c r="I43" i="5"/>
  <c r="I37" i="6"/>
  <c r="I43" i="6"/>
  <c r="I37" i="7"/>
  <c r="I43" i="7"/>
  <c r="I43" i="11"/>
  <c r="H37" i="5"/>
  <c r="H43" i="5"/>
  <c r="H37" i="6"/>
  <c r="H43" i="6"/>
  <c r="H37" i="7"/>
  <c r="H43" i="7"/>
  <c r="H43" i="11"/>
  <c r="G37" i="5"/>
  <c r="G43" i="5"/>
  <c r="G37" i="6"/>
  <c r="G43" i="6"/>
  <c r="G37" i="7"/>
  <c r="G43" i="7"/>
  <c r="G43" i="11"/>
  <c r="F37" i="5"/>
  <c r="F43" i="5"/>
  <c r="F37" i="6"/>
  <c r="F43" i="6"/>
  <c r="F37" i="7"/>
  <c r="F43" i="7"/>
  <c r="F43" i="11"/>
  <c r="E37" i="5"/>
  <c r="E43" i="5"/>
  <c r="E37" i="6"/>
  <c r="E43" i="6"/>
  <c r="E37" i="7"/>
  <c r="E43" i="7"/>
  <c r="E43" i="11"/>
  <c r="C37" i="5"/>
  <c r="C43" i="5"/>
  <c r="C37" i="6"/>
  <c r="C43" i="6"/>
  <c r="C37" i="7"/>
  <c r="C43" i="7"/>
  <c r="C43" i="11"/>
  <c r="B37" i="5"/>
  <c r="B43" i="5"/>
  <c r="B37" i="6"/>
  <c r="B43" i="6"/>
  <c r="B37" i="7"/>
  <c r="B43" i="7"/>
  <c r="B43" i="11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7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7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7" i="5"/>
  <c r="L43" i="5"/>
  <c r="L43" i="6"/>
  <c r="L43" i="7"/>
  <c r="L43" i="11"/>
  <c r="B44" i="11"/>
  <c r="K44" i="11"/>
  <c r="J44" i="11"/>
  <c r="I44" i="11"/>
  <c r="H44" i="11"/>
  <c r="G44" i="11"/>
  <c r="F44" i="11"/>
  <c r="E44" i="11"/>
  <c r="D37" i="5"/>
  <c r="D43" i="5"/>
  <c r="D37" i="6"/>
  <c r="D43" i="6"/>
  <c r="D37" i="7"/>
  <c r="D43" i="7"/>
  <c r="D43" i="11"/>
  <c r="D44" i="11"/>
  <c r="C44" i="11"/>
  <c r="C10" i="13"/>
  <c r="C11" i="13"/>
  <c r="C12" i="13"/>
  <c r="C13" i="13"/>
  <c r="C15" i="13"/>
  <c r="L5" i="12"/>
  <c r="L10" i="12"/>
  <c r="L12" i="12"/>
  <c r="L15" i="12"/>
  <c r="L17" i="12"/>
  <c r="L16" i="12"/>
  <c r="L6" i="12"/>
  <c r="L7" i="12"/>
  <c r="L8" i="12"/>
  <c r="L9" i="12"/>
  <c r="L11" i="12"/>
  <c r="L13" i="12"/>
  <c r="L14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7" i="12"/>
  <c r="K37" i="12"/>
  <c r="L40" i="12"/>
  <c r="L38" i="12"/>
  <c r="K38" i="12"/>
  <c r="J37" i="12"/>
  <c r="J38" i="12"/>
  <c r="I37" i="12"/>
  <c r="I38" i="12"/>
  <c r="H37" i="12"/>
  <c r="H38" i="12"/>
  <c r="G37" i="12"/>
  <c r="G38" i="12"/>
  <c r="F37" i="12"/>
  <c r="F38" i="12"/>
  <c r="E37" i="12"/>
  <c r="E38" i="12"/>
  <c r="D37" i="12"/>
  <c r="D38" i="12"/>
  <c r="C37" i="12"/>
  <c r="C38" i="12"/>
  <c r="B37" i="12"/>
  <c r="B38" i="12"/>
  <c r="K37" i="8"/>
  <c r="K43" i="8"/>
  <c r="K37" i="9"/>
  <c r="K43" i="9"/>
  <c r="K37" i="10"/>
  <c r="K43" i="10"/>
  <c r="K43" i="12"/>
  <c r="J37" i="8"/>
  <c r="J43" i="8"/>
  <c r="J37" i="9"/>
  <c r="J43" i="9"/>
  <c r="J37" i="10"/>
  <c r="J43" i="10"/>
  <c r="J43" i="12"/>
  <c r="I37" i="8"/>
  <c r="I43" i="8"/>
  <c r="I37" i="9"/>
  <c r="I43" i="9"/>
  <c r="I37" i="10"/>
  <c r="I43" i="10"/>
  <c r="I43" i="12"/>
  <c r="H37" i="8"/>
  <c r="H43" i="8"/>
  <c r="H37" i="9"/>
  <c r="H43" i="9"/>
  <c r="H37" i="10"/>
  <c r="H43" i="10"/>
  <c r="H43" i="12"/>
  <c r="G37" i="8"/>
  <c r="G43" i="8"/>
  <c r="G37" i="9"/>
  <c r="G43" i="9"/>
  <c r="G37" i="10"/>
  <c r="G43" i="10"/>
  <c r="G43" i="12"/>
  <c r="F37" i="8"/>
  <c r="F43" i="8"/>
  <c r="F37" i="9"/>
  <c r="F43" i="9"/>
  <c r="F37" i="10"/>
  <c r="F43" i="10"/>
  <c r="F43" i="12"/>
  <c r="E37" i="8"/>
  <c r="E43" i="8"/>
  <c r="E37" i="9"/>
  <c r="E43" i="9"/>
  <c r="E37" i="10"/>
  <c r="E43" i="10"/>
  <c r="E43" i="12"/>
  <c r="C37" i="8"/>
  <c r="C43" i="8"/>
  <c r="C37" i="9"/>
  <c r="C43" i="9"/>
  <c r="C37" i="10"/>
  <c r="C43" i="10"/>
  <c r="C43" i="12"/>
  <c r="B37" i="8"/>
  <c r="B43" i="8"/>
  <c r="B37" i="9"/>
  <c r="B43" i="9"/>
  <c r="B37" i="10"/>
  <c r="B43" i="10"/>
  <c r="B43" i="12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7" i="10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7" i="9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7" i="8"/>
  <c r="L43" i="8"/>
  <c r="L43" i="9"/>
  <c r="L43" i="10"/>
  <c r="L43" i="12"/>
  <c r="B44" i="12"/>
  <c r="K44" i="12"/>
  <c r="J44" i="12"/>
  <c r="I44" i="12"/>
  <c r="H44" i="12"/>
  <c r="G44" i="12"/>
  <c r="F44" i="12"/>
  <c r="E44" i="12"/>
  <c r="D37" i="8"/>
  <c r="D43" i="8"/>
  <c r="D37" i="9"/>
  <c r="D43" i="9"/>
  <c r="D37" i="10"/>
  <c r="D43" i="10"/>
  <c r="D43" i="12"/>
  <c r="D44" i="12"/>
  <c r="C44" i="12"/>
  <c r="L40" i="2"/>
  <c r="L38" i="2"/>
  <c r="K38" i="2"/>
  <c r="J38" i="2"/>
  <c r="I38" i="2"/>
  <c r="H38" i="2"/>
  <c r="G38" i="2"/>
  <c r="F38" i="2"/>
  <c r="E38" i="2"/>
  <c r="D38" i="2"/>
  <c r="C38" i="2"/>
  <c r="B38" i="2"/>
  <c r="B44" i="2"/>
  <c r="L46" i="2"/>
  <c r="C44" i="2"/>
  <c r="D44" i="2"/>
  <c r="E44" i="2"/>
  <c r="F44" i="2"/>
  <c r="G44" i="2"/>
  <c r="H44" i="2"/>
  <c r="I44" i="2"/>
  <c r="J44" i="2"/>
  <c r="K44" i="2"/>
  <c r="K44" i="1"/>
  <c r="J44" i="1"/>
  <c r="I44" i="1"/>
  <c r="H44" i="1"/>
  <c r="G44" i="1"/>
  <c r="F44" i="1"/>
  <c r="E44" i="1"/>
  <c r="D44" i="1"/>
  <c r="C44" i="1"/>
  <c r="B44" i="1"/>
  <c r="N44" i="1"/>
  <c r="L46" i="1"/>
  <c r="L40" i="1"/>
  <c r="L38" i="1"/>
  <c r="K38" i="1"/>
  <c r="J38" i="1"/>
  <c r="I38" i="1"/>
  <c r="H38" i="1"/>
  <c r="G38" i="1"/>
  <c r="F38" i="1"/>
  <c r="E38" i="1"/>
  <c r="D38" i="1"/>
  <c r="C38" i="1"/>
  <c r="B38" i="1"/>
  <c r="L40" i="7"/>
  <c r="L38" i="7"/>
  <c r="K38" i="7"/>
  <c r="J38" i="7"/>
  <c r="I38" i="7"/>
  <c r="H38" i="7"/>
  <c r="G38" i="7"/>
  <c r="F38" i="7"/>
  <c r="E38" i="7"/>
  <c r="D38" i="7"/>
  <c r="C38" i="7"/>
  <c r="B38" i="7"/>
  <c r="B44" i="7"/>
  <c r="K44" i="7"/>
  <c r="J44" i="7"/>
  <c r="I44" i="7"/>
  <c r="H44" i="7"/>
  <c r="G44" i="7"/>
  <c r="F44" i="7"/>
  <c r="E44" i="7"/>
  <c r="D44" i="7"/>
  <c r="C44" i="7"/>
  <c r="L40" i="6"/>
  <c r="L38" i="6"/>
  <c r="K38" i="6"/>
  <c r="J38" i="6"/>
  <c r="I38" i="6"/>
  <c r="H38" i="6"/>
  <c r="G38" i="6"/>
  <c r="F38" i="6"/>
  <c r="E38" i="6"/>
  <c r="D38" i="6"/>
  <c r="C38" i="6"/>
  <c r="B38" i="6"/>
  <c r="C44" i="6"/>
  <c r="D44" i="6"/>
  <c r="E44" i="6"/>
  <c r="F44" i="6"/>
  <c r="G44" i="6"/>
  <c r="H44" i="6"/>
  <c r="I44" i="6"/>
  <c r="J44" i="6"/>
  <c r="K44" i="6"/>
  <c r="B44" i="6"/>
  <c r="L40" i="5"/>
  <c r="L38" i="5"/>
  <c r="K38" i="5"/>
  <c r="J38" i="5"/>
  <c r="I38" i="5"/>
  <c r="H38" i="5"/>
  <c r="G38" i="5"/>
  <c r="F38" i="5"/>
  <c r="E38" i="5"/>
  <c r="D38" i="5"/>
  <c r="C38" i="5"/>
  <c r="B38" i="5"/>
  <c r="B44" i="5"/>
  <c r="K44" i="5"/>
  <c r="J44" i="5"/>
  <c r="I44" i="5"/>
  <c r="H44" i="5"/>
  <c r="G44" i="5"/>
  <c r="F44" i="5"/>
  <c r="E44" i="5"/>
  <c r="D44" i="5"/>
  <c r="C44" i="5"/>
  <c r="L40" i="3"/>
  <c r="L38" i="3"/>
  <c r="K38" i="3"/>
  <c r="J38" i="3"/>
  <c r="I38" i="3"/>
  <c r="H38" i="3"/>
  <c r="G38" i="3"/>
  <c r="F38" i="3"/>
  <c r="E38" i="3"/>
  <c r="D38" i="3"/>
  <c r="C38" i="3"/>
  <c r="B38" i="3"/>
  <c r="B44" i="3"/>
  <c r="L46" i="3"/>
  <c r="C44" i="3"/>
  <c r="D44" i="3"/>
  <c r="E44" i="3"/>
  <c r="F44" i="3"/>
  <c r="G44" i="3"/>
  <c r="H44" i="3"/>
  <c r="I44" i="3"/>
  <c r="J44" i="3"/>
  <c r="K44" i="3"/>
  <c r="L40" i="10"/>
  <c r="L38" i="10"/>
  <c r="K38" i="10"/>
  <c r="J38" i="10"/>
  <c r="I38" i="10"/>
  <c r="H38" i="10"/>
  <c r="G38" i="10"/>
  <c r="F38" i="10"/>
  <c r="E38" i="10"/>
  <c r="D38" i="10"/>
  <c r="C38" i="10"/>
  <c r="B38" i="10"/>
  <c r="C44" i="10"/>
  <c r="D44" i="10"/>
  <c r="E44" i="10"/>
  <c r="F44" i="10"/>
  <c r="G44" i="10"/>
  <c r="H44" i="10"/>
  <c r="I44" i="10"/>
  <c r="J44" i="10"/>
  <c r="K44" i="10"/>
  <c r="B44" i="10"/>
  <c r="L40" i="9"/>
  <c r="L38" i="9"/>
  <c r="K38" i="9"/>
  <c r="J38" i="9"/>
  <c r="I38" i="9"/>
  <c r="H38" i="9"/>
  <c r="G38" i="9"/>
  <c r="F38" i="9"/>
  <c r="E38" i="9"/>
  <c r="D38" i="9"/>
  <c r="C38" i="9"/>
  <c r="B38" i="9"/>
  <c r="B44" i="9"/>
  <c r="K44" i="9"/>
  <c r="J44" i="9"/>
  <c r="I44" i="9"/>
  <c r="H44" i="9"/>
  <c r="G44" i="9"/>
  <c r="F44" i="9"/>
  <c r="E44" i="9"/>
  <c r="D44" i="9"/>
  <c r="C44" i="9"/>
  <c r="L40" i="8"/>
  <c r="L38" i="8"/>
  <c r="K38" i="8"/>
  <c r="J38" i="8"/>
  <c r="I38" i="8"/>
  <c r="H38" i="8"/>
  <c r="G38" i="8"/>
  <c r="F38" i="8"/>
  <c r="E38" i="8"/>
  <c r="D38" i="8"/>
  <c r="C38" i="8"/>
  <c r="B38" i="8"/>
  <c r="C44" i="8"/>
  <c r="D44" i="8"/>
  <c r="E44" i="8"/>
  <c r="F44" i="8"/>
  <c r="G44" i="8"/>
  <c r="H44" i="8"/>
  <c r="I44" i="8"/>
  <c r="J44" i="8"/>
  <c r="K44" i="8"/>
  <c r="B44" i="8"/>
  <c r="L45" i="5" l="1"/>
  <c r="L46" i="4"/>
  <c r="N44" i="2"/>
  <c r="N43" i="3"/>
  <c r="L46" i="5" l="1"/>
  <c r="L45" i="6"/>
  <c r="N43" i="4"/>
  <c r="N44" i="3"/>
  <c r="L46" i="6" l="1"/>
  <c r="L45" i="7"/>
  <c r="N44" i="4"/>
  <c r="N43" i="5"/>
  <c r="L45" i="11" l="1"/>
  <c r="L46" i="7"/>
  <c r="N43" i="6"/>
  <c r="N44" i="5"/>
  <c r="L46" i="11" l="1"/>
  <c r="L45" i="8"/>
  <c r="N43" i="7"/>
  <c r="N44" i="6"/>
  <c r="L46" i="8" l="1"/>
  <c r="L45" i="9"/>
  <c r="N44" i="7"/>
  <c r="N43" i="11"/>
  <c r="L46" i="9" l="1"/>
  <c r="L45" i="10"/>
  <c r="N43" i="8"/>
  <c r="N44" i="11"/>
  <c r="L45" i="12" l="1"/>
  <c r="L46" i="12" s="1"/>
  <c r="L46" i="10"/>
  <c r="N43" i="9"/>
  <c r="N44" i="8"/>
  <c r="N44" i="9" l="1"/>
  <c r="N43" i="10"/>
  <c r="N44" i="10" l="1"/>
  <c r="N43" i="12"/>
  <c r="N44" i="12" s="1"/>
</calcChain>
</file>

<file path=xl/sharedStrings.xml><?xml version="1.0" encoding="utf-8"?>
<sst xmlns="http://schemas.openxmlformats.org/spreadsheetml/2006/main" count="278" uniqueCount="89">
  <si>
    <t>(6.7h pro Tag mal 20 Tage)</t>
    <phoneticPr fontId="2" type="noConversion"/>
  </si>
  <si>
    <t>Total Ist</t>
    <phoneticPr fontId="2" type="noConversion"/>
  </si>
  <si>
    <t>Soll</t>
    <phoneticPr fontId="2" type="noConversion"/>
  </si>
  <si>
    <t>Saldo</t>
    <phoneticPr fontId="2" type="noConversion"/>
  </si>
  <si>
    <t>Bis Jan</t>
    <phoneticPr fontId="2" type="noConversion"/>
  </si>
  <si>
    <t>Ist</t>
    <phoneticPr fontId="2" type="noConversion"/>
  </si>
  <si>
    <t>Total Ist</t>
    <phoneticPr fontId="2" type="noConversion"/>
  </si>
  <si>
    <t>Soll</t>
    <phoneticPr fontId="2" type="noConversion"/>
  </si>
  <si>
    <t>Saldo</t>
    <phoneticPr fontId="2" type="noConversion"/>
  </si>
  <si>
    <t>Bis Dez</t>
    <phoneticPr fontId="2" type="noConversion"/>
  </si>
  <si>
    <t>Ist</t>
    <phoneticPr fontId="2" type="noConversion"/>
  </si>
  <si>
    <t>Bis Nov</t>
    <phoneticPr fontId="2" type="noConversion"/>
  </si>
  <si>
    <t>Soll</t>
    <phoneticPr fontId="2" type="noConversion"/>
  </si>
  <si>
    <t>Saldo</t>
    <phoneticPr fontId="2" type="noConversion"/>
  </si>
  <si>
    <t>Bis Okt</t>
    <phoneticPr fontId="2" type="noConversion"/>
  </si>
  <si>
    <t>Ist</t>
    <phoneticPr fontId="2" type="noConversion"/>
  </si>
  <si>
    <t>Bis Sept</t>
    <phoneticPr fontId="2" type="noConversion"/>
  </si>
  <si>
    <t>Total Ist</t>
    <phoneticPr fontId="2" type="noConversion"/>
  </si>
  <si>
    <t>Soll</t>
    <phoneticPr fontId="2" type="noConversion"/>
  </si>
  <si>
    <t>Saldo</t>
    <phoneticPr fontId="2" type="noConversion"/>
  </si>
  <si>
    <t>Bis Aug</t>
    <phoneticPr fontId="2" type="noConversion"/>
  </si>
  <si>
    <t>Ist</t>
    <phoneticPr fontId="2" type="noConversion"/>
  </si>
  <si>
    <t>Bis Jul</t>
    <phoneticPr fontId="2" type="noConversion"/>
  </si>
  <si>
    <t>Bis Jun</t>
    <phoneticPr fontId="2" type="noConversion"/>
  </si>
  <si>
    <t>Bis Mai</t>
    <phoneticPr fontId="2" type="noConversion"/>
  </si>
  <si>
    <t>Bis Apr</t>
    <phoneticPr fontId="2" type="noConversion"/>
  </si>
  <si>
    <t>Bis März</t>
    <phoneticPr fontId="2" type="noConversion"/>
  </si>
  <si>
    <t>Bis Feb</t>
    <phoneticPr fontId="2" type="noConversion"/>
  </si>
  <si>
    <t>Ist</t>
    <phoneticPr fontId="2" type="noConversion"/>
  </si>
  <si>
    <t>Stunden, Ferienguthaben</t>
    <phoneticPr fontId="2" type="noConversion"/>
  </si>
  <si>
    <t>Stunden, Ferienguthaben</t>
    <phoneticPr fontId="2" type="noConversion"/>
  </si>
  <si>
    <t>Tage, Ferienguthaben</t>
    <phoneticPr fontId="2" type="noConversion"/>
  </si>
  <si>
    <t>Tage, Ferienguthaben</t>
    <phoneticPr fontId="2" type="noConversion"/>
  </si>
  <si>
    <t>Tage, Ferienguthaben</t>
    <phoneticPr fontId="2" type="noConversion"/>
  </si>
  <si>
    <t>Tage, Ferienguthaben</t>
    <phoneticPr fontId="2" type="noConversion"/>
  </si>
  <si>
    <t>Übertrag</t>
    <phoneticPr fontId="2" type="noConversion"/>
  </si>
  <si>
    <t>Übertrag</t>
    <phoneticPr fontId="2" type="noConversion"/>
  </si>
  <si>
    <t>Februar</t>
    <phoneticPr fontId="2" type="noConversion"/>
  </si>
  <si>
    <t>Januar</t>
    <phoneticPr fontId="2" type="noConversion"/>
  </si>
  <si>
    <t>März</t>
    <phoneticPr fontId="2" type="noConversion"/>
  </si>
  <si>
    <t>April</t>
    <phoneticPr fontId="2" type="noConversion"/>
  </si>
  <si>
    <t>Mai</t>
    <phoneticPr fontId="2" type="noConversion"/>
  </si>
  <si>
    <t>Juni</t>
    <phoneticPr fontId="2" type="noConversion"/>
  </si>
  <si>
    <t>Juli</t>
    <phoneticPr fontId="2" type="noConversion"/>
  </si>
  <si>
    <t>August</t>
    <phoneticPr fontId="2" type="noConversion"/>
  </si>
  <si>
    <t>September</t>
    <phoneticPr fontId="2" type="noConversion"/>
  </si>
  <si>
    <t>Oktober</t>
    <phoneticPr fontId="2" type="noConversion"/>
  </si>
  <si>
    <t>November</t>
    <phoneticPr fontId="2" type="noConversion"/>
  </si>
  <si>
    <t>Dezember</t>
    <phoneticPr fontId="2" type="noConversion"/>
  </si>
  <si>
    <t>Ber 2</t>
    <phoneticPr fontId="2" type="noConversion"/>
  </si>
  <si>
    <t>Ber 3</t>
    <phoneticPr fontId="2" type="noConversion"/>
  </si>
  <si>
    <t>Ber 4</t>
    <phoneticPr fontId="2" type="noConversion"/>
  </si>
  <si>
    <t>Ber 5</t>
    <phoneticPr fontId="2" type="noConversion"/>
  </si>
  <si>
    <t>Ber 6</t>
    <phoneticPr fontId="2" type="noConversion"/>
  </si>
  <si>
    <t>Ber 7</t>
    <phoneticPr fontId="2" type="noConversion"/>
  </si>
  <si>
    <t>Res</t>
    <phoneticPr fontId="2" type="noConversion"/>
  </si>
  <si>
    <t>Res</t>
    <phoneticPr fontId="2" type="noConversion"/>
  </si>
  <si>
    <t>Ferien</t>
    <phoneticPr fontId="2" type="noConversion"/>
  </si>
  <si>
    <t>Ber 2</t>
    <phoneticPr fontId="2" type="noConversion"/>
  </si>
  <si>
    <t>Ber 3</t>
    <phoneticPr fontId="2" type="noConversion"/>
  </si>
  <si>
    <t>Ber 4</t>
    <phoneticPr fontId="2" type="noConversion"/>
  </si>
  <si>
    <t>Ber 5</t>
    <phoneticPr fontId="2" type="noConversion"/>
  </si>
  <si>
    <t>Ber 6</t>
    <phoneticPr fontId="2" type="noConversion"/>
  </si>
  <si>
    <t>Ber 7</t>
    <phoneticPr fontId="2" type="noConversion"/>
  </si>
  <si>
    <t>Res</t>
    <phoneticPr fontId="2" type="noConversion"/>
  </si>
  <si>
    <t>Ferien</t>
    <phoneticPr fontId="2" type="noConversion"/>
  </si>
  <si>
    <t>Ber 2</t>
    <phoneticPr fontId="2" type="noConversion"/>
  </si>
  <si>
    <t>Ber 4</t>
    <phoneticPr fontId="2" type="noConversion"/>
  </si>
  <si>
    <t>Ber 5</t>
    <phoneticPr fontId="2" type="noConversion"/>
  </si>
  <si>
    <t>Ber 6</t>
    <phoneticPr fontId="2" type="noConversion"/>
  </si>
  <si>
    <t>Ber 7</t>
    <phoneticPr fontId="2" type="noConversion"/>
  </si>
  <si>
    <t>Ist</t>
    <phoneticPr fontId="2" type="noConversion"/>
  </si>
  <si>
    <t>Soll</t>
    <phoneticPr fontId="2" type="noConversion"/>
  </si>
  <si>
    <t>Saldo</t>
    <phoneticPr fontId="2" type="noConversion"/>
  </si>
  <si>
    <t>Jan</t>
  </si>
  <si>
    <t>Feb</t>
  </si>
  <si>
    <t>Mär</t>
  </si>
  <si>
    <t>Apr</t>
  </si>
  <si>
    <t>Mai</t>
  </si>
  <si>
    <t>Jun</t>
  </si>
  <si>
    <t>Jul</t>
  </si>
  <si>
    <t>Aug</t>
  </si>
  <si>
    <t>Sept</t>
  </si>
  <si>
    <t>Okt</t>
  </si>
  <si>
    <t>Nov</t>
  </si>
  <si>
    <t>Dez</t>
  </si>
  <si>
    <t>Ferien</t>
    <phoneticPr fontId="2" type="noConversion"/>
  </si>
  <si>
    <t>Ber 1</t>
    <phoneticPr fontId="2" type="noConversion"/>
  </si>
  <si>
    <t>Ber 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</si>
</sst>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SFr.&quot;* #,##0.00_);_(&quot;SFr.&quot;* \(#,##0.00\);_(&quot;SFr.&quot;* &quot;-&quot;??_);_(@_)"/>
    <numFmt numFmtId="165" formatCode="d/\ mmm"/>
    <numFmt numFmtId="166" formatCode="0.0"/>
  </numFmts>
  <fonts count="7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</font>
    <font>
      <sz val="9"/>
      <name val="Arial"/>
    </font>
    <font>
      <b/>
      <sz val="9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0" fontId="6" fillId="0" borderId="0" xfId="0" applyFont="1"/>
    <xf numFmtId="9" fontId="6" fillId="0" borderId="0" xfId="0" applyNumberFormat="1" applyFont="1"/>
    <xf numFmtId="166" fontId="3" fillId="0" borderId="0" xfId="0" applyNumberFormat="1" applyFont="1"/>
    <xf numFmtId="9" fontId="3" fillId="0" borderId="0" xfId="2" applyFont="1"/>
    <xf numFmtId="0" fontId="3" fillId="0" borderId="0" xfId="1" applyNumberFormat="1" applyFont="1"/>
    <xf numFmtId="166" fontId="3" fillId="0" borderId="0" xfId="0" applyNumberFormat="1" applyFont="1"/>
    <xf numFmtId="166" fontId="3" fillId="0" borderId="0" xfId="0" applyNumberFormat="1" applyFont="1"/>
    <xf numFmtId="0" fontId="4" fillId="2" borderId="1" xfId="0" applyFont="1" applyFill="1" applyBorder="1"/>
    <xf numFmtId="0" fontId="3" fillId="2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165" fontId="5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/>
    <xf numFmtId="165" fontId="6" fillId="0" borderId="1" xfId="0" applyNumberFormat="1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4" fillId="3" borderId="0" xfId="0" applyFont="1" applyFill="1"/>
    <xf numFmtId="1" fontId="4" fillId="3" borderId="0" xfId="0" applyNumberFormat="1" applyFont="1" applyFill="1"/>
    <xf numFmtId="0" fontId="3" fillId="3" borderId="0" xfId="0" applyFont="1" applyFill="1"/>
    <xf numFmtId="1" fontId="3" fillId="3" borderId="0" xfId="0" applyNumberFormat="1" applyFont="1" applyFill="1"/>
    <xf numFmtId="1" fontId="3" fillId="3" borderId="0" xfId="0" applyNumberFormat="1" applyFont="1" applyFill="1"/>
    <xf numFmtId="0" fontId="3" fillId="0" borderId="0" xfId="0" applyFont="1" applyBorder="1"/>
    <xf numFmtId="0" fontId="4" fillId="0" borderId="0" xfId="0" applyFont="1" applyBorder="1"/>
    <xf numFmtId="0" fontId="6" fillId="4" borderId="1" xfId="0" applyFont="1" applyFill="1" applyBorder="1"/>
    <xf numFmtId="9" fontId="6" fillId="4" borderId="1" xfId="2" applyNumberFormat="1" applyFont="1" applyFill="1" applyBorder="1"/>
    <xf numFmtId="166" fontId="6" fillId="4" borderId="1" xfId="0" applyNumberFormat="1" applyFont="1" applyFill="1" applyBorder="1"/>
    <xf numFmtId="0" fontId="5" fillId="4" borderId="1" xfId="0" applyFont="1" applyFill="1" applyBorder="1"/>
    <xf numFmtId="9" fontId="5" fillId="4" borderId="1" xfId="2" applyNumberFormat="1" applyFont="1" applyFill="1" applyBorder="1"/>
    <xf numFmtId="166" fontId="5" fillId="4" borderId="1" xfId="0" applyNumberFormat="1" applyFont="1" applyFill="1" applyBorder="1"/>
    <xf numFmtId="166" fontId="5" fillId="4" borderId="1" xfId="0" applyNumberFormat="1" applyFont="1" applyFill="1" applyBorder="1"/>
    <xf numFmtId="166" fontId="6" fillId="5" borderId="1" xfId="0" applyNumberFormat="1" applyFont="1" applyFill="1" applyBorder="1"/>
    <xf numFmtId="166" fontId="5" fillId="5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1" xfId="0" applyFont="1" applyFill="1" applyBorder="1"/>
    <xf numFmtId="0" fontId="6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4" borderId="1" xfId="0" applyFont="1" applyFill="1" applyBorder="1"/>
    <xf numFmtId="9" fontId="4" fillId="4" borderId="1" xfId="2" applyNumberFormat="1" applyFont="1" applyFill="1" applyBorder="1"/>
    <xf numFmtId="0" fontId="3" fillId="4" borderId="1" xfId="0" applyFont="1" applyFill="1" applyBorder="1"/>
    <xf numFmtId="9" fontId="3" fillId="4" borderId="1" xfId="2" applyNumberFormat="1" applyFont="1" applyFill="1" applyBorder="1"/>
    <xf numFmtId="9" fontId="3" fillId="4" borderId="1" xfId="2" applyFont="1" applyFill="1" applyBorder="1"/>
    <xf numFmtId="0" fontId="5" fillId="6" borderId="1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3" fillId="6" borderId="1" xfId="0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5" zoomScale="150" zoomScaleNormal="150" zoomScalePageLayoutView="150" workbookViewId="0">
      <selection activeCell="N34" sqref="N34"/>
    </sheetView>
  </sheetViews>
  <sheetFormatPr baseColWidth="10" defaultColWidth="10.75" defaultRowHeight="12" x14ac:dyDescent="0.2"/>
  <cols>
    <col min="1" max="1" width="8.125" style="3" customWidth="1"/>
    <col min="2" max="11" width="5.75" style="40" customWidth="1"/>
    <col min="12" max="12" width="5.75" style="3" customWidth="1"/>
    <col min="13" max="13" width="6.75" style="3" customWidth="1"/>
    <col min="14" max="16384" width="10.75" style="3"/>
  </cols>
  <sheetData>
    <row r="1" spans="1:13" ht="12" customHeight="1" x14ac:dyDescent="0.2">
      <c r="A1" s="13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4"/>
      <c r="M1" s="27"/>
    </row>
    <row r="2" spans="1:13" ht="12" customHeight="1" x14ac:dyDescent="0.2">
      <c r="A2" s="14"/>
      <c r="B2" s="19" t="s">
        <v>87</v>
      </c>
      <c r="C2" s="19" t="s">
        <v>49</v>
      </c>
      <c r="D2" s="19" t="s">
        <v>50</v>
      </c>
      <c r="E2" s="19" t="s">
        <v>51</v>
      </c>
      <c r="F2" s="19" t="s">
        <v>52</v>
      </c>
      <c r="G2" s="19" t="s">
        <v>53</v>
      </c>
      <c r="H2" s="19" t="s">
        <v>54</v>
      </c>
      <c r="I2" s="19" t="s">
        <v>55</v>
      </c>
      <c r="J2" s="19" t="s">
        <v>56</v>
      </c>
      <c r="K2" s="50" t="s">
        <v>57</v>
      </c>
      <c r="L2" s="31" t="s">
        <v>15</v>
      </c>
      <c r="M2" s="27"/>
    </row>
    <row r="3" spans="1:13" ht="12" customHeight="1" x14ac:dyDescent="0.2">
      <c r="A3" s="14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51"/>
      <c r="L3" s="31"/>
      <c r="M3" s="27"/>
    </row>
    <row r="4" spans="1:13" ht="3.95" customHeight="1" x14ac:dyDescent="0.2">
      <c r="A4" s="14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27"/>
    </row>
    <row r="5" spans="1:13" ht="12" customHeight="1" x14ac:dyDescent="0.2">
      <c r="A5" s="15">
        <v>39082</v>
      </c>
      <c r="B5" s="11"/>
      <c r="C5" s="11"/>
      <c r="D5" s="11"/>
      <c r="E5" s="11"/>
      <c r="F5" s="11"/>
      <c r="G5" s="11"/>
      <c r="H5" s="11"/>
      <c r="I5" s="11"/>
      <c r="J5" s="11"/>
      <c r="K5" s="51"/>
      <c r="L5" s="31">
        <f>SUM(B5:K5)</f>
        <v>0</v>
      </c>
      <c r="M5" s="27"/>
    </row>
    <row r="6" spans="1:13" ht="12" customHeight="1" x14ac:dyDescent="0.2">
      <c r="A6" s="15">
        <v>39083</v>
      </c>
      <c r="B6" s="11"/>
      <c r="C6" s="11"/>
      <c r="D6" s="11"/>
      <c r="E6" s="11"/>
      <c r="F6" s="11"/>
      <c r="G6" s="11"/>
      <c r="H6" s="11"/>
      <c r="I6" s="11"/>
      <c r="J6" s="11"/>
      <c r="K6" s="51"/>
      <c r="L6" s="31">
        <f t="shared" ref="L6:L35" si="0">SUM(B6:K6)</f>
        <v>0</v>
      </c>
      <c r="M6" s="27"/>
    </row>
    <row r="7" spans="1:13" ht="12" customHeight="1" x14ac:dyDescent="0.2">
      <c r="A7" s="15">
        <v>39084</v>
      </c>
      <c r="B7" s="11"/>
      <c r="C7" s="11"/>
      <c r="D7" s="11"/>
      <c r="E7" s="11"/>
      <c r="F7" s="11"/>
      <c r="G7" s="11"/>
      <c r="H7" s="11"/>
      <c r="I7" s="11"/>
      <c r="J7" s="11"/>
      <c r="K7" s="51"/>
      <c r="L7" s="31">
        <f t="shared" si="0"/>
        <v>0</v>
      </c>
      <c r="M7" s="27"/>
    </row>
    <row r="8" spans="1:13" ht="12" customHeight="1" x14ac:dyDescent="0.2">
      <c r="A8" s="15">
        <v>39085</v>
      </c>
      <c r="B8" s="11"/>
      <c r="C8" s="11"/>
      <c r="D8" s="11"/>
      <c r="E8" s="11"/>
      <c r="F8" s="11"/>
      <c r="G8" s="11"/>
      <c r="H8" s="11"/>
      <c r="I8" s="11"/>
      <c r="J8" s="11"/>
      <c r="K8" s="51"/>
      <c r="L8" s="31">
        <f t="shared" si="0"/>
        <v>0</v>
      </c>
      <c r="M8" s="27"/>
    </row>
    <row r="9" spans="1:13" ht="12" customHeight="1" x14ac:dyDescent="0.2">
      <c r="A9" s="15">
        <v>39086</v>
      </c>
      <c r="B9" s="11"/>
      <c r="C9" s="11"/>
      <c r="D9" s="11"/>
      <c r="E9" s="11"/>
      <c r="F9" s="11"/>
      <c r="G9" s="11"/>
      <c r="H9" s="11"/>
      <c r="I9" s="11"/>
      <c r="J9" s="11"/>
      <c r="K9" s="51"/>
      <c r="L9" s="31">
        <f t="shared" si="0"/>
        <v>0</v>
      </c>
      <c r="M9" s="27"/>
    </row>
    <row r="10" spans="1:13" ht="12" customHeight="1" x14ac:dyDescent="0.2">
      <c r="A10" s="15">
        <v>39087</v>
      </c>
      <c r="B10" s="11"/>
      <c r="C10" s="11"/>
      <c r="D10" s="11"/>
      <c r="E10" s="11"/>
      <c r="F10" s="11"/>
      <c r="G10" s="11"/>
      <c r="H10" s="11"/>
      <c r="I10" s="11"/>
      <c r="J10" s="11"/>
      <c r="K10" s="51"/>
      <c r="L10" s="31">
        <f t="shared" si="0"/>
        <v>0</v>
      </c>
      <c r="M10" s="27"/>
    </row>
    <row r="11" spans="1:13" ht="12" customHeight="1" x14ac:dyDescent="0.2">
      <c r="A11" s="15">
        <v>39088</v>
      </c>
      <c r="B11" s="11"/>
      <c r="C11" s="11"/>
      <c r="D11" s="11"/>
      <c r="E11" s="11"/>
      <c r="F11" s="11"/>
      <c r="G11" s="11"/>
      <c r="H11" s="11"/>
      <c r="I11" s="11"/>
      <c r="J11" s="11"/>
      <c r="K11" s="51"/>
      <c r="L11" s="31">
        <f t="shared" si="0"/>
        <v>0</v>
      </c>
      <c r="M11" s="27"/>
    </row>
    <row r="12" spans="1:13" ht="12" customHeight="1" x14ac:dyDescent="0.2">
      <c r="A12" s="15">
        <v>39089</v>
      </c>
      <c r="B12" s="11"/>
      <c r="C12" s="11"/>
      <c r="D12" s="11"/>
      <c r="E12" s="11"/>
      <c r="F12" s="11"/>
      <c r="G12" s="11"/>
      <c r="H12" s="11"/>
      <c r="I12" s="11"/>
      <c r="J12" s="11"/>
      <c r="K12" s="51"/>
      <c r="L12" s="31">
        <f t="shared" si="0"/>
        <v>0</v>
      </c>
      <c r="M12" s="27"/>
    </row>
    <row r="13" spans="1:13" ht="12" customHeight="1" x14ac:dyDescent="0.2">
      <c r="A13" s="15">
        <v>39090</v>
      </c>
      <c r="B13" s="11"/>
      <c r="C13" s="11"/>
      <c r="D13" s="11"/>
      <c r="E13" s="11"/>
      <c r="F13" s="11"/>
      <c r="G13" s="11"/>
      <c r="H13" s="11"/>
      <c r="I13" s="11"/>
      <c r="J13" s="11"/>
      <c r="K13" s="51"/>
      <c r="L13" s="31">
        <f t="shared" si="0"/>
        <v>0</v>
      </c>
      <c r="M13" s="27"/>
    </row>
    <row r="14" spans="1:13" ht="12" customHeight="1" x14ac:dyDescent="0.2">
      <c r="A14" s="15">
        <v>39091</v>
      </c>
      <c r="B14" s="11"/>
      <c r="C14" s="11"/>
      <c r="D14" s="11"/>
      <c r="E14" s="11"/>
      <c r="F14" s="11"/>
      <c r="G14" s="11"/>
      <c r="H14" s="11"/>
      <c r="I14" s="11"/>
      <c r="J14" s="11"/>
      <c r="K14" s="51"/>
      <c r="L14" s="31">
        <f t="shared" si="0"/>
        <v>0</v>
      </c>
      <c r="M14" s="27"/>
    </row>
    <row r="15" spans="1:13" ht="12" customHeight="1" x14ac:dyDescent="0.2">
      <c r="A15" s="15">
        <v>39092</v>
      </c>
      <c r="B15" s="11"/>
      <c r="C15" s="11"/>
      <c r="D15" s="11"/>
      <c r="E15" s="11"/>
      <c r="F15" s="11"/>
      <c r="G15" s="11"/>
      <c r="H15" s="11"/>
      <c r="I15" s="11"/>
      <c r="J15" s="11"/>
      <c r="K15" s="51"/>
      <c r="L15" s="31">
        <f t="shared" si="0"/>
        <v>0</v>
      </c>
      <c r="M15" s="27"/>
    </row>
    <row r="16" spans="1:13" ht="12" customHeight="1" x14ac:dyDescent="0.2">
      <c r="A16" s="15">
        <v>39093</v>
      </c>
      <c r="B16" s="11"/>
      <c r="C16" s="11"/>
      <c r="D16" s="11"/>
      <c r="E16" s="11"/>
      <c r="F16" s="11"/>
      <c r="G16" s="11"/>
      <c r="H16" s="11"/>
      <c r="I16" s="11"/>
      <c r="J16" s="11"/>
      <c r="K16" s="51"/>
      <c r="L16" s="31">
        <f t="shared" si="0"/>
        <v>0</v>
      </c>
      <c r="M16" s="27"/>
    </row>
    <row r="17" spans="1:13" ht="12" customHeight="1" x14ac:dyDescent="0.2">
      <c r="A17" s="15">
        <v>39094</v>
      </c>
      <c r="B17" s="11"/>
      <c r="C17" s="11"/>
      <c r="D17" s="11"/>
      <c r="E17" s="11"/>
      <c r="F17" s="11"/>
      <c r="G17" s="11"/>
      <c r="H17" s="11"/>
      <c r="I17" s="11"/>
      <c r="J17" s="11"/>
      <c r="K17" s="51"/>
      <c r="L17" s="31">
        <f t="shared" si="0"/>
        <v>0</v>
      </c>
      <c r="M17" s="27"/>
    </row>
    <row r="18" spans="1:13" ht="12" customHeight="1" x14ac:dyDescent="0.2">
      <c r="A18" s="15">
        <v>39095</v>
      </c>
      <c r="B18" s="11"/>
      <c r="C18" s="11"/>
      <c r="D18" s="11"/>
      <c r="E18" s="11"/>
      <c r="F18" s="11"/>
      <c r="G18" s="11"/>
      <c r="H18" s="11"/>
      <c r="I18" s="11"/>
      <c r="J18" s="11"/>
      <c r="K18" s="51"/>
      <c r="L18" s="31">
        <f t="shared" si="0"/>
        <v>0</v>
      </c>
      <c r="M18" s="27"/>
    </row>
    <row r="19" spans="1:13" ht="12" customHeight="1" x14ac:dyDescent="0.2">
      <c r="A19" s="15">
        <v>39096</v>
      </c>
      <c r="B19" s="11"/>
      <c r="C19" s="11"/>
      <c r="D19" s="11"/>
      <c r="E19" s="11"/>
      <c r="F19" s="11"/>
      <c r="G19" s="11"/>
      <c r="H19" s="11"/>
      <c r="I19" s="11"/>
      <c r="J19" s="11"/>
      <c r="K19" s="51"/>
      <c r="L19" s="31">
        <f t="shared" si="0"/>
        <v>0</v>
      </c>
      <c r="M19" s="27"/>
    </row>
    <row r="20" spans="1:13" ht="12" customHeight="1" x14ac:dyDescent="0.2">
      <c r="A20" s="15">
        <v>39097</v>
      </c>
      <c r="B20" s="11"/>
      <c r="C20" s="11"/>
      <c r="D20" s="11"/>
      <c r="E20" s="11"/>
      <c r="F20" s="11"/>
      <c r="G20" s="11"/>
      <c r="H20" s="11"/>
      <c r="I20" s="11"/>
      <c r="J20" s="11"/>
      <c r="K20" s="51"/>
      <c r="L20" s="31">
        <f t="shared" si="0"/>
        <v>0</v>
      </c>
      <c r="M20" s="27"/>
    </row>
    <row r="21" spans="1:13" ht="12" customHeight="1" x14ac:dyDescent="0.2">
      <c r="A21" s="15">
        <v>39098</v>
      </c>
      <c r="B21" s="11"/>
      <c r="C21" s="11"/>
      <c r="D21" s="11"/>
      <c r="E21" s="11"/>
      <c r="F21" s="11"/>
      <c r="G21" s="11"/>
      <c r="H21" s="11"/>
      <c r="I21" s="11"/>
      <c r="J21" s="11"/>
      <c r="K21" s="51"/>
      <c r="L21" s="31">
        <f t="shared" si="0"/>
        <v>0</v>
      </c>
      <c r="M21" s="27"/>
    </row>
    <row r="22" spans="1:13" ht="12" customHeight="1" x14ac:dyDescent="0.2">
      <c r="A22" s="15">
        <v>39099</v>
      </c>
      <c r="B22" s="11"/>
      <c r="C22" s="11"/>
      <c r="D22" s="11"/>
      <c r="E22" s="11"/>
      <c r="F22" s="11"/>
      <c r="G22" s="11"/>
      <c r="H22" s="11"/>
      <c r="I22" s="11"/>
      <c r="J22" s="11"/>
      <c r="K22" s="51"/>
      <c r="L22" s="31">
        <f t="shared" si="0"/>
        <v>0</v>
      </c>
      <c r="M22" s="27"/>
    </row>
    <row r="23" spans="1:13" ht="12" customHeight="1" x14ac:dyDescent="0.2">
      <c r="A23" s="15">
        <v>39100</v>
      </c>
      <c r="B23" s="11"/>
      <c r="C23" s="11"/>
      <c r="D23" s="11"/>
      <c r="E23" s="11"/>
      <c r="F23" s="11"/>
      <c r="G23" s="11"/>
      <c r="H23" s="11"/>
      <c r="I23" s="11"/>
      <c r="J23" s="11"/>
      <c r="K23" s="51"/>
      <c r="L23" s="31">
        <f t="shared" si="0"/>
        <v>0</v>
      </c>
      <c r="M23" s="27"/>
    </row>
    <row r="24" spans="1:13" ht="12" customHeight="1" x14ac:dyDescent="0.2">
      <c r="A24" s="15">
        <v>39101</v>
      </c>
      <c r="B24" s="11"/>
      <c r="C24" s="11"/>
      <c r="D24" s="11"/>
      <c r="E24" s="11"/>
      <c r="F24" s="11"/>
      <c r="G24" s="11"/>
      <c r="H24" s="11"/>
      <c r="I24" s="11"/>
      <c r="J24" s="11"/>
      <c r="K24" s="51"/>
      <c r="L24" s="31">
        <f t="shared" si="0"/>
        <v>0</v>
      </c>
      <c r="M24" s="27"/>
    </row>
    <row r="25" spans="1:13" ht="12" customHeight="1" x14ac:dyDescent="0.2">
      <c r="A25" s="15">
        <v>39102</v>
      </c>
      <c r="B25" s="11"/>
      <c r="C25" s="11"/>
      <c r="D25" s="11"/>
      <c r="E25" s="11"/>
      <c r="F25" s="11"/>
      <c r="G25" s="11"/>
      <c r="H25" s="11"/>
      <c r="I25" s="11"/>
      <c r="J25" s="11"/>
      <c r="K25" s="51"/>
      <c r="L25" s="31">
        <f t="shared" si="0"/>
        <v>0</v>
      </c>
      <c r="M25" s="27"/>
    </row>
    <row r="26" spans="1:13" ht="12" customHeight="1" x14ac:dyDescent="0.2">
      <c r="A26" s="15">
        <v>39103</v>
      </c>
      <c r="B26" s="11"/>
      <c r="C26" s="11"/>
      <c r="D26" s="11"/>
      <c r="E26" s="11"/>
      <c r="F26" s="11"/>
      <c r="G26" s="11"/>
      <c r="H26" s="11"/>
      <c r="I26" s="11"/>
      <c r="J26" s="11"/>
      <c r="K26" s="51"/>
      <c r="L26" s="31">
        <f t="shared" si="0"/>
        <v>0</v>
      </c>
      <c r="M26" s="27"/>
    </row>
    <row r="27" spans="1:13" ht="12" customHeight="1" x14ac:dyDescent="0.2">
      <c r="A27" s="15">
        <v>39104</v>
      </c>
      <c r="B27" s="11"/>
      <c r="C27" s="11"/>
      <c r="D27" s="11"/>
      <c r="E27" s="11"/>
      <c r="F27" s="11"/>
      <c r="G27" s="11"/>
      <c r="H27" s="11"/>
      <c r="I27" s="11"/>
      <c r="J27" s="11"/>
      <c r="K27" s="51"/>
      <c r="L27" s="31">
        <f t="shared" si="0"/>
        <v>0</v>
      </c>
      <c r="M27" s="27"/>
    </row>
    <row r="28" spans="1:13" ht="12" customHeight="1" x14ac:dyDescent="0.2">
      <c r="A28" s="15">
        <v>39105</v>
      </c>
      <c r="B28" s="11"/>
      <c r="C28" s="11"/>
      <c r="D28" s="11"/>
      <c r="E28" s="11"/>
      <c r="F28" s="11"/>
      <c r="G28" s="11"/>
      <c r="H28" s="11"/>
      <c r="I28" s="11"/>
      <c r="J28" s="11"/>
      <c r="K28" s="51"/>
      <c r="L28" s="31">
        <f t="shared" si="0"/>
        <v>0</v>
      </c>
      <c r="M28" s="27"/>
    </row>
    <row r="29" spans="1:13" ht="12" customHeight="1" x14ac:dyDescent="0.2">
      <c r="A29" s="15">
        <v>39106</v>
      </c>
      <c r="B29" s="11"/>
      <c r="C29" s="11"/>
      <c r="D29" s="11"/>
      <c r="E29" s="11"/>
      <c r="F29" s="11"/>
      <c r="G29" s="11"/>
      <c r="H29" s="11"/>
      <c r="I29" s="11"/>
      <c r="J29" s="11"/>
      <c r="K29" s="51"/>
      <c r="L29" s="31">
        <f t="shared" si="0"/>
        <v>0</v>
      </c>
      <c r="M29" s="27"/>
    </row>
    <row r="30" spans="1:13" ht="12" customHeight="1" x14ac:dyDescent="0.2">
      <c r="A30" s="15">
        <v>39107</v>
      </c>
      <c r="B30" s="11"/>
      <c r="C30" s="11"/>
      <c r="D30" s="11"/>
      <c r="E30" s="11"/>
      <c r="F30" s="11"/>
      <c r="G30" s="11"/>
      <c r="H30" s="11"/>
      <c r="I30" s="11"/>
      <c r="J30" s="11"/>
      <c r="K30" s="51"/>
      <c r="L30" s="31">
        <f t="shared" si="0"/>
        <v>0</v>
      </c>
      <c r="M30" s="27"/>
    </row>
    <row r="31" spans="1:13" ht="12" customHeight="1" x14ac:dyDescent="0.2">
      <c r="A31" s="15">
        <v>39108</v>
      </c>
      <c r="B31" s="11"/>
      <c r="C31" s="11"/>
      <c r="D31" s="11"/>
      <c r="E31" s="11"/>
      <c r="F31" s="11"/>
      <c r="G31" s="11"/>
      <c r="H31" s="11"/>
      <c r="I31" s="11"/>
      <c r="J31" s="11"/>
      <c r="K31" s="51"/>
      <c r="L31" s="31">
        <f t="shared" si="0"/>
        <v>0</v>
      </c>
      <c r="M31" s="27"/>
    </row>
    <row r="32" spans="1:13" ht="12" customHeight="1" x14ac:dyDescent="0.2">
      <c r="A32" s="15">
        <v>39109</v>
      </c>
      <c r="B32" s="11"/>
      <c r="C32" s="11"/>
      <c r="D32" s="11"/>
      <c r="E32" s="11"/>
      <c r="F32" s="11"/>
      <c r="G32" s="11"/>
      <c r="H32" s="11"/>
      <c r="I32" s="11"/>
      <c r="J32" s="11"/>
      <c r="K32" s="51"/>
      <c r="L32" s="31">
        <f t="shared" si="0"/>
        <v>0</v>
      </c>
      <c r="M32" s="27"/>
    </row>
    <row r="33" spans="1:16" ht="12" customHeight="1" x14ac:dyDescent="0.2">
      <c r="A33" s="15">
        <v>39110</v>
      </c>
      <c r="B33" s="11"/>
      <c r="C33" s="11"/>
      <c r="D33" s="11"/>
      <c r="E33" s="11"/>
      <c r="F33" s="11"/>
      <c r="G33" s="11"/>
      <c r="H33" s="11"/>
      <c r="I33" s="11"/>
      <c r="J33" s="11"/>
      <c r="K33" s="51"/>
      <c r="L33" s="31">
        <f t="shared" si="0"/>
        <v>0</v>
      </c>
      <c r="M33" s="27"/>
    </row>
    <row r="34" spans="1:16" ht="12" customHeight="1" x14ac:dyDescent="0.2">
      <c r="A34" s="15">
        <v>39111</v>
      </c>
      <c r="B34" s="11"/>
      <c r="C34" s="11"/>
      <c r="D34" s="11"/>
      <c r="E34" s="11"/>
      <c r="F34" s="11"/>
      <c r="G34" s="11"/>
      <c r="H34" s="11"/>
      <c r="I34" s="11"/>
      <c r="J34" s="11"/>
      <c r="K34" s="51"/>
      <c r="L34" s="31">
        <f t="shared" si="0"/>
        <v>0</v>
      </c>
      <c r="M34" s="27"/>
    </row>
    <row r="35" spans="1:16" ht="12" customHeight="1" x14ac:dyDescent="0.2">
      <c r="A35" s="15">
        <v>39112</v>
      </c>
      <c r="B35" s="11"/>
      <c r="C35" s="11"/>
      <c r="D35" s="11"/>
      <c r="E35" s="11"/>
      <c r="F35" s="11"/>
      <c r="G35" s="11"/>
      <c r="H35" s="11"/>
      <c r="I35" s="11"/>
      <c r="J35" s="11"/>
      <c r="K35" s="51"/>
      <c r="L35" s="31">
        <f t="shared" si="0"/>
        <v>0</v>
      </c>
      <c r="M35" s="27"/>
    </row>
    <row r="36" spans="1:16" ht="3.95" customHeight="1" x14ac:dyDescent="0.2">
      <c r="A36" s="1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</row>
    <row r="37" spans="1:16" ht="12" customHeight="1" x14ac:dyDescent="0.2">
      <c r="A37" s="13" t="s">
        <v>1</v>
      </c>
      <c r="B37" s="45">
        <f>SUM(B3:B35)</f>
        <v>0</v>
      </c>
      <c r="C37" s="45">
        <f t="shared" ref="C37:J37" si="1">SUM(C3:C35)</f>
        <v>0</v>
      </c>
      <c r="D37" s="45">
        <f t="shared" si="1"/>
        <v>0</v>
      </c>
      <c r="E37" s="45">
        <f t="shared" si="1"/>
        <v>0</v>
      </c>
      <c r="F37" s="45">
        <f t="shared" si="1"/>
        <v>0</v>
      </c>
      <c r="G37" s="45">
        <f t="shared" si="1"/>
        <v>0</v>
      </c>
      <c r="H37" s="45">
        <f t="shared" si="1"/>
        <v>0</v>
      </c>
      <c r="I37" s="45">
        <f t="shared" si="1"/>
        <v>0</v>
      </c>
      <c r="J37" s="45">
        <f t="shared" si="1"/>
        <v>0</v>
      </c>
      <c r="K37" s="45">
        <f t="shared" ref="K37" si="2">SUM(K5:K35)</f>
        <v>0</v>
      </c>
      <c r="L37" s="31">
        <f>SUM(L3:L36)</f>
        <v>0</v>
      </c>
      <c r="M37" s="27"/>
    </row>
    <row r="38" spans="1:16" ht="12" customHeight="1" x14ac:dyDescent="0.2">
      <c r="A38" s="13"/>
      <c r="B38" s="46" t="e">
        <f>B37/$L$37</f>
        <v>#DIV/0!</v>
      </c>
      <c r="C38" s="46" t="e">
        <f t="shared" ref="C38:K38" si="3">C37/$L$37</f>
        <v>#DIV/0!</v>
      </c>
      <c r="D38" s="46" t="e">
        <f t="shared" si="3"/>
        <v>#DIV/0!</v>
      </c>
      <c r="E38" s="46" t="e">
        <f t="shared" si="3"/>
        <v>#DIV/0!</v>
      </c>
      <c r="F38" s="46" t="e">
        <f t="shared" si="3"/>
        <v>#DIV/0!</v>
      </c>
      <c r="G38" s="46" t="e">
        <f t="shared" si="3"/>
        <v>#DIV/0!</v>
      </c>
      <c r="H38" s="46" t="e">
        <f t="shared" si="3"/>
        <v>#DIV/0!</v>
      </c>
      <c r="I38" s="46" t="e">
        <f t="shared" si="3"/>
        <v>#DIV/0!</v>
      </c>
      <c r="J38" s="46" t="e">
        <f t="shared" si="3"/>
        <v>#DIV/0!</v>
      </c>
      <c r="K38" s="46" t="e">
        <f t="shared" si="3"/>
        <v>#DIV/0!</v>
      </c>
      <c r="L38" s="32" t="e">
        <f>L37/L39</f>
        <v>#DIV/0!</v>
      </c>
      <c r="M38" s="27"/>
    </row>
    <row r="39" spans="1:16" ht="12" customHeight="1" x14ac:dyDescent="0.2">
      <c r="A39" s="13" t="s">
        <v>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33">
        <v>0</v>
      </c>
      <c r="M39" s="27"/>
    </row>
    <row r="40" spans="1:16" ht="12" customHeight="1" x14ac:dyDescent="0.2">
      <c r="A40" s="13" t="s">
        <v>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33">
        <f>L37-L39</f>
        <v>0</v>
      </c>
      <c r="M40" s="27"/>
    </row>
    <row r="41" spans="1:16" ht="3.95" customHeight="1" x14ac:dyDescent="0.2">
      <c r="A41" s="1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/>
    </row>
    <row r="42" spans="1:16" ht="12" customHeight="1" x14ac:dyDescent="0.2">
      <c r="A42" s="13" t="s">
        <v>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31"/>
      <c r="M42" s="27"/>
    </row>
    <row r="43" spans="1:16" ht="12" customHeight="1" x14ac:dyDescent="0.2">
      <c r="A43" s="13" t="s">
        <v>5</v>
      </c>
      <c r="B43" s="45">
        <f>B37</f>
        <v>0</v>
      </c>
      <c r="C43" s="45">
        <f t="shared" ref="C43:K43" si="4">C37</f>
        <v>0</v>
      </c>
      <c r="D43" s="45">
        <f t="shared" si="4"/>
        <v>0</v>
      </c>
      <c r="E43" s="45">
        <f t="shared" si="4"/>
        <v>0</v>
      </c>
      <c r="F43" s="45">
        <f t="shared" si="4"/>
        <v>0</v>
      </c>
      <c r="G43" s="45">
        <f t="shared" si="4"/>
        <v>0</v>
      </c>
      <c r="H43" s="45">
        <f t="shared" si="4"/>
        <v>0</v>
      </c>
      <c r="I43" s="45">
        <f t="shared" si="4"/>
        <v>0</v>
      </c>
      <c r="J43" s="45">
        <f t="shared" si="4"/>
        <v>0</v>
      </c>
      <c r="K43" s="45">
        <f t="shared" si="4"/>
        <v>0</v>
      </c>
      <c r="L43" s="31">
        <f>L37</f>
        <v>0</v>
      </c>
      <c r="M43" s="27"/>
      <c r="N43" s="21">
        <f>K3-K37</f>
        <v>0</v>
      </c>
      <c r="O43" s="21" t="s">
        <v>30</v>
      </c>
      <c r="P43" s="21"/>
    </row>
    <row r="44" spans="1:16" x14ac:dyDescent="0.2">
      <c r="A44" s="13"/>
      <c r="B44" s="46" t="e">
        <f>B43/$L$43</f>
        <v>#DIV/0!</v>
      </c>
      <c r="C44" s="46" t="e">
        <f t="shared" ref="C44:K44" si="5">C43/$L$43</f>
        <v>#DIV/0!</v>
      </c>
      <c r="D44" s="46" t="e">
        <f t="shared" si="5"/>
        <v>#DIV/0!</v>
      </c>
      <c r="E44" s="46" t="e">
        <f t="shared" si="5"/>
        <v>#DIV/0!</v>
      </c>
      <c r="F44" s="46" t="e">
        <f t="shared" si="5"/>
        <v>#DIV/0!</v>
      </c>
      <c r="G44" s="46" t="e">
        <f t="shared" si="5"/>
        <v>#DIV/0!</v>
      </c>
      <c r="H44" s="46" t="e">
        <f t="shared" si="5"/>
        <v>#DIV/0!</v>
      </c>
      <c r="I44" s="46" t="e">
        <f t="shared" si="5"/>
        <v>#DIV/0!</v>
      </c>
      <c r="J44" s="46" t="e">
        <f t="shared" si="5"/>
        <v>#DIV/0!</v>
      </c>
      <c r="K44" s="46" t="e">
        <f t="shared" si="5"/>
        <v>#DIV/0!</v>
      </c>
      <c r="L44" s="31"/>
      <c r="M44" s="27"/>
      <c r="N44" s="22">
        <f>N43/6.7</f>
        <v>0</v>
      </c>
      <c r="O44" s="21" t="s">
        <v>32</v>
      </c>
      <c r="P44" s="21"/>
    </row>
    <row r="45" spans="1:16" x14ac:dyDescent="0.2">
      <c r="A45" s="13" t="s">
        <v>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34">
        <f>L39</f>
        <v>0</v>
      </c>
      <c r="M45" s="27"/>
    </row>
    <row r="46" spans="1:16" x14ac:dyDescent="0.2">
      <c r="A46" s="13" t="s">
        <v>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36">
        <f>L43-L45</f>
        <v>0</v>
      </c>
      <c r="M46" s="27"/>
    </row>
    <row r="47" spans="1:16" x14ac:dyDescent="0.2">
      <c r="A47" s="2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7"/>
      <c r="M47" s="27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39355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39356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39357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39358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39359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39360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39361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39362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39363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39364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39365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39366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39367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39368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39369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39370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39371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39372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39373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39374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39375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39376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39377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39378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39379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39380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39381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39382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39383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39384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39385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14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Sept!B43+Okt!B37</f>
        <v>0</v>
      </c>
      <c r="C43" s="47">
        <f>Sept!C43+Okt!C37</f>
        <v>0</v>
      </c>
      <c r="D43" s="47">
        <f>Sept!D43+Okt!D37</f>
        <v>0</v>
      </c>
      <c r="E43" s="47">
        <f>Sept!E43+Okt!E37</f>
        <v>0</v>
      </c>
      <c r="F43" s="47">
        <f>Sept!F43+Okt!F37</f>
        <v>0</v>
      </c>
      <c r="G43" s="47">
        <f>Sept!G43+Okt!G37</f>
        <v>0</v>
      </c>
      <c r="H43" s="47">
        <f>Sept!H43+Okt!H37</f>
        <v>0</v>
      </c>
      <c r="I43" s="47">
        <f>Sept!I43+Okt!I37</f>
        <v>0</v>
      </c>
      <c r="J43" s="47">
        <f>Sept!J43+Okt!J37</f>
        <v>0</v>
      </c>
      <c r="K43" s="47">
        <f>Sept!K43+Okt!K37</f>
        <v>0</v>
      </c>
      <c r="L43" s="28">
        <f>L37+Sept!L43</f>
        <v>0</v>
      </c>
      <c r="M43" s="26"/>
      <c r="N43" s="23">
        <f>Sept!N43-Okt!K37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33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L39+Sept!L45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66</v>
      </c>
      <c r="D2" s="20" t="s">
        <v>50</v>
      </c>
      <c r="E2" s="20" t="s">
        <v>67</v>
      </c>
      <c r="F2" s="20" t="s">
        <v>68</v>
      </c>
      <c r="G2" s="20" t="s">
        <v>69</v>
      </c>
      <c r="H2" s="20" t="s">
        <v>70</v>
      </c>
      <c r="I2" s="20" t="s">
        <v>56</v>
      </c>
      <c r="J2" s="20" t="s">
        <v>56</v>
      </c>
      <c r="K2" s="52" t="s">
        <v>57</v>
      </c>
      <c r="L2" s="28" t="s">
        <v>28</v>
      </c>
      <c r="M2" s="26"/>
    </row>
    <row r="3" spans="1:13" x14ac:dyDescent="0.2">
      <c r="A3" s="17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39386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39387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39388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39389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39390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39391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39392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39393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39394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39395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39396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39397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39398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39399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39400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39401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39402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39403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39404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39405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39406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39407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39408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39409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39410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39411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39412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39413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39414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39415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72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73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11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71</v>
      </c>
      <c r="B43" s="47">
        <f>Okt!B43+Nov!B37</f>
        <v>0</v>
      </c>
      <c r="C43" s="47">
        <f>Okt!C43+Nov!C37</f>
        <v>0</v>
      </c>
      <c r="D43" s="47">
        <f>Okt!D43+Nov!D37</f>
        <v>0</v>
      </c>
      <c r="E43" s="47">
        <f>Okt!E43+Nov!E37</f>
        <v>0</v>
      </c>
      <c r="F43" s="47">
        <f>Okt!F43+Nov!F37</f>
        <v>0</v>
      </c>
      <c r="G43" s="47">
        <f>Okt!G43+Nov!G37</f>
        <v>0</v>
      </c>
      <c r="H43" s="47">
        <f>Okt!H43+Nov!H37</f>
        <v>0</v>
      </c>
      <c r="I43" s="47">
        <f>Okt!I43+Nov!I37</f>
        <v>0</v>
      </c>
      <c r="J43" s="47">
        <f>Okt!J43+Nov!J37</f>
        <v>0</v>
      </c>
      <c r="K43" s="47">
        <f>Okt!K43+Nov!K37</f>
        <v>0</v>
      </c>
      <c r="L43" s="28">
        <f>L37+Okt!L43</f>
        <v>0</v>
      </c>
      <c r="M43" s="26"/>
      <c r="N43" s="23">
        <f>Okt!N43-Nov!K37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L39+Okt!L45</f>
        <v>0</v>
      </c>
      <c r="M45" s="26"/>
    </row>
    <row r="46" spans="1:16" x14ac:dyDescent="0.2">
      <c r="A46" s="16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M42" sqref="M42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39416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39417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39418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39419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39420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39421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39422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39423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39424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39425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39426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39427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39428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39429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39430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39431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39432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39433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39434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39435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39436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39437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39438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39439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39440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39441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39442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39443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39444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39445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39446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6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10</v>
      </c>
      <c r="B43" s="47">
        <f>Nov!B43+Dez!B37</f>
        <v>0</v>
      </c>
      <c r="C43" s="47">
        <f>Nov!C43+Dez!C37</f>
        <v>0</v>
      </c>
      <c r="D43" s="47">
        <f>Nov!D43+Dez!D37</f>
        <v>0</v>
      </c>
      <c r="E43" s="47">
        <f>Nov!E43+Dez!E37</f>
        <v>0</v>
      </c>
      <c r="F43" s="47">
        <f>Nov!F43+Dez!F37</f>
        <v>0</v>
      </c>
      <c r="G43" s="47">
        <f>Nov!G43+Dez!G37</f>
        <v>0</v>
      </c>
      <c r="H43" s="47">
        <f>Nov!H43+Dez!H37</f>
        <v>0</v>
      </c>
      <c r="I43" s="47">
        <f>Nov!I43+Dez!I37</f>
        <v>0</v>
      </c>
      <c r="J43" s="47">
        <f>Nov!J43+Dez!J37</f>
        <v>0</v>
      </c>
      <c r="K43" s="47">
        <f>Nov!K43+Dez!K37</f>
        <v>0</v>
      </c>
      <c r="L43" s="28">
        <f>L37+Nov!L43</f>
        <v>0</v>
      </c>
      <c r="M43" s="26"/>
      <c r="N43" s="23">
        <f>Nov!N43-Dez!K37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L39+Nov!L45</f>
        <v>0</v>
      </c>
      <c r="M45" s="26"/>
    </row>
    <row r="46" spans="1:16" x14ac:dyDescent="0.2">
      <c r="A46" s="16" t="s">
        <v>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topLeftCell="P43" zoomScale="150" zoomScalePageLayoutView="150" workbookViewId="0">
      <selection activeCell="B2" sqref="B2"/>
    </sheetView>
  </sheetViews>
  <sheetFormatPr baseColWidth="10" defaultColWidth="10.75" defaultRowHeight="12.75" x14ac:dyDescent="0.2"/>
  <cols>
    <col min="1" max="1" width="8.125" style="1" customWidth="1"/>
    <col min="2" max="13" width="6.75" style="1" customWidth="1"/>
    <col min="14" max="16384" width="10.75" style="1"/>
  </cols>
  <sheetData>
    <row r="1" spans="1:10" x14ac:dyDescent="0.2">
      <c r="B1" s="5">
        <v>1</v>
      </c>
      <c r="C1" s="5">
        <v>0.8</v>
      </c>
    </row>
    <row r="2" spans="1:10" x14ac:dyDescent="0.2">
      <c r="A2" s="4" t="s">
        <v>74</v>
      </c>
      <c r="B2" s="1">
        <v>176.4</v>
      </c>
      <c r="C2" s="6">
        <f>B2*0.8</f>
        <v>141.12</v>
      </c>
      <c r="I2" s="9"/>
    </row>
    <row r="3" spans="1:10" x14ac:dyDescent="0.2">
      <c r="A3" s="4" t="s">
        <v>75</v>
      </c>
      <c r="B3" s="1">
        <v>176.4</v>
      </c>
      <c r="C3" s="6">
        <f t="shared" ref="C3:C13" si="0">B3*0.8</f>
        <v>141.12</v>
      </c>
    </row>
    <row r="4" spans="1:10" x14ac:dyDescent="0.2">
      <c r="A4" s="4" t="s">
        <v>76</v>
      </c>
      <c r="B4" s="1">
        <v>184.8</v>
      </c>
      <c r="C4" s="6">
        <f t="shared" si="0"/>
        <v>147.84</v>
      </c>
      <c r="J4" s="10"/>
    </row>
    <row r="5" spans="1:10" x14ac:dyDescent="0.2">
      <c r="A5" s="4" t="s">
        <v>77</v>
      </c>
      <c r="B5" s="1">
        <v>157.5</v>
      </c>
      <c r="C5" s="6">
        <f t="shared" si="0"/>
        <v>126</v>
      </c>
    </row>
    <row r="6" spans="1:10" x14ac:dyDescent="0.2">
      <c r="A6" s="4" t="s">
        <v>78</v>
      </c>
      <c r="B6" s="1">
        <v>170.1</v>
      </c>
      <c r="C6" s="6">
        <f t="shared" si="0"/>
        <v>136.08000000000001</v>
      </c>
    </row>
    <row r="7" spans="1:10" x14ac:dyDescent="0.2">
      <c r="A7" s="4" t="s">
        <v>79</v>
      </c>
      <c r="B7" s="1">
        <v>165.9</v>
      </c>
      <c r="C7" s="6">
        <f t="shared" si="0"/>
        <v>132.72</v>
      </c>
    </row>
    <row r="8" spans="1:10" x14ac:dyDescent="0.2">
      <c r="A8" s="4" t="s">
        <v>80</v>
      </c>
      <c r="B8" s="1">
        <v>182.7</v>
      </c>
      <c r="C8" s="6">
        <f t="shared" si="0"/>
        <v>146.16</v>
      </c>
    </row>
    <row r="9" spans="1:10" x14ac:dyDescent="0.2">
      <c r="A9" s="4" t="s">
        <v>81</v>
      </c>
      <c r="B9" s="1">
        <v>174.3</v>
      </c>
      <c r="C9" s="6">
        <f t="shared" si="0"/>
        <v>139.44000000000003</v>
      </c>
    </row>
    <row r="10" spans="1:10" x14ac:dyDescent="0.2">
      <c r="A10" s="4" t="s">
        <v>82</v>
      </c>
      <c r="B10" s="1">
        <v>168</v>
      </c>
      <c r="C10" s="6">
        <f t="shared" si="0"/>
        <v>134.4</v>
      </c>
    </row>
    <row r="11" spans="1:10" x14ac:dyDescent="0.2">
      <c r="A11" s="4" t="s">
        <v>83</v>
      </c>
      <c r="B11" s="1">
        <v>191.1</v>
      </c>
      <c r="C11" s="6">
        <f t="shared" si="0"/>
        <v>152.88</v>
      </c>
    </row>
    <row r="12" spans="1:10" x14ac:dyDescent="0.2">
      <c r="A12" s="4" t="s">
        <v>84</v>
      </c>
      <c r="B12" s="1">
        <v>165.9</v>
      </c>
      <c r="C12" s="6">
        <f t="shared" si="0"/>
        <v>132.72</v>
      </c>
    </row>
    <row r="13" spans="1:10" x14ac:dyDescent="0.2">
      <c r="A13" s="4" t="s">
        <v>85</v>
      </c>
      <c r="B13" s="1">
        <v>140.69999999999999</v>
      </c>
      <c r="C13" s="6">
        <f t="shared" si="0"/>
        <v>112.56</v>
      </c>
    </row>
    <row r="14" spans="1:10" x14ac:dyDescent="0.2">
      <c r="A14" s="2"/>
    </row>
    <row r="15" spans="1:10" x14ac:dyDescent="0.2">
      <c r="A15" s="2"/>
      <c r="C15" s="8">
        <f>SUM(C2:C13)</f>
        <v>1643.0400000000002</v>
      </c>
    </row>
    <row r="16" spans="1:10" x14ac:dyDescent="0.2">
      <c r="A16" s="2"/>
      <c r="C16" s="7"/>
    </row>
    <row r="17" spans="1:3" x14ac:dyDescent="0.2">
      <c r="A17" s="2"/>
    </row>
    <row r="18" spans="1:3" x14ac:dyDescent="0.2">
      <c r="A18" s="2"/>
    </row>
    <row r="19" spans="1:3" x14ac:dyDescent="0.2">
      <c r="A19" s="2" t="s">
        <v>86</v>
      </c>
      <c r="B19" s="1">
        <v>134.4</v>
      </c>
      <c r="C19" s="1" t="s">
        <v>0</v>
      </c>
    </row>
    <row r="20" spans="1:3" x14ac:dyDescent="0.2">
      <c r="A20" s="2"/>
    </row>
    <row r="21" spans="1:3" x14ac:dyDescent="0.2">
      <c r="A21" s="2"/>
    </row>
    <row r="22" spans="1:3" x14ac:dyDescent="0.2">
      <c r="A22" s="2"/>
    </row>
    <row r="23" spans="1:3" x14ac:dyDescent="0.2">
      <c r="A23" s="2"/>
    </row>
    <row r="24" spans="1:3" x14ac:dyDescent="0.2">
      <c r="A24" s="2"/>
    </row>
    <row r="25" spans="1:3" x14ac:dyDescent="0.2">
      <c r="A25" s="2"/>
    </row>
    <row r="26" spans="1:3" x14ac:dyDescent="0.2">
      <c r="A26" s="2"/>
    </row>
    <row r="27" spans="1:3" x14ac:dyDescent="0.2">
      <c r="A27" s="2"/>
    </row>
    <row r="28" spans="1:3" x14ac:dyDescent="0.2">
      <c r="A28" s="2"/>
    </row>
    <row r="29" spans="1:3" x14ac:dyDescent="0.2">
      <c r="A29" s="2"/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1" x14ac:dyDescent="0.2">
      <c r="A33" s="2"/>
    </row>
    <row r="34" spans="1:1" x14ac:dyDescent="0.2">
      <c r="A34" s="2"/>
    </row>
  </sheetData>
  <phoneticPr fontId="2" type="noConversion"/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4" width="10.875" style="1" customWidth="1"/>
    <col min="15" max="16384" width="10.75" style="1"/>
  </cols>
  <sheetData>
    <row r="1" spans="1:13" x14ac:dyDescent="0.2">
      <c r="A1" s="16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39113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39114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39115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39116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39117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39118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39119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39120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39121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39122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39123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39124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39125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39126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39127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39128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39129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39130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39131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39132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39133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39134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39135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39136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39137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39138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39139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39140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Jan!B43+Feb!B37</f>
        <v>0</v>
      </c>
      <c r="C43" s="47">
        <f>Jan!C43+Feb!C37</f>
        <v>0</v>
      </c>
      <c r="D43" s="47">
        <f>Jan!D43+Feb!D37</f>
        <v>0</v>
      </c>
      <c r="E43" s="47">
        <f>Jan!E43+Feb!E37</f>
        <v>0</v>
      </c>
      <c r="F43" s="47">
        <f>Jan!F43+Feb!F37</f>
        <v>0</v>
      </c>
      <c r="G43" s="47">
        <f>Jan!G43+Feb!G37</f>
        <v>0</v>
      </c>
      <c r="H43" s="47">
        <f>Jan!H43+Feb!H37</f>
        <v>0</v>
      </c>
      <c r="I43" s="47">
        <f>Jan!I43+Feb!I37</f>
        <v>0</v>
      </c>
      <c r="J43" s="47">
        <f>Jan!J43+Feb!J37</f>
        <v>0</v>
      </c>
      <c r="K43" s="47">
        <f>Jan!K43+Feb!K37</f>
        <v>0</v>
      </c>
      <c r="L43" s="28">
        <f>L37+Jan!L43</f>
        <v>0</v>
      </c>
      <c r="M43" s="26"/>
      <c r="N43" s="23">
        <f>Jan!N43-Feb!K37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32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L39+Jan!L45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7" zoomScale="150" zoomScaleNormal="150" zoomScalePageLayoutView="150" workbookViewId="0">
      <selection activeCell="F54" sqref="F54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4" width="9.375" style="1" customWidth="1"/>
    <col min="15" max="16384" width="10.75" style="1"/>
  </cols>
  <sheetData>
    <row r="1" spans="1:13" x14ac:dyDescent="0.2">
      <c r="A1" s="16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39141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39142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39143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39144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39145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39146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39147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39148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39149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39150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39151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39152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39153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39154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39155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39156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39157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39158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39159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39160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39161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39162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39163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39164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39165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39166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39167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39168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39169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39170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39171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71</v>
      </c>
      <c r="B43" s="47">
        <f>Feb!B43+Marz!B37</f>
        <v>0</v>
      </c>
      <c r="C43" s="47">
        <f>Feb!C43+Marz!C37</f>
        <v>0</v>
      </c>
      <c r="D43" s="47">
        <f>Feb!D43+Marz!D37</f>
        <v>0</v>
      </c>
      <c r="E43" s="47">
        <f>Feb!E43+Marz!E37</f>
        <v>0</v>
      </c>
      <c r="F43" s="47">
        <f>Feb!F43+Marz!F37</f>
        <v>0</v>
      </c>
      <c r="G43" s="47">
        <f>Feb!G43+Marz!G37</f>
        <v>0</v>
      </c>
      <c r="H43" s="47">
        <f>Feb!H43+Marz!H37</f>
        <v>0</v>
      </c>
      <c r="I43" s="47">
        <f>Feb!I43+Marz!I37</f>
        <v>0</v>
      </c>
      <c r="J43" s="47">
        <f>Feb!J43+Marz!J37</f>
        <v>0</v>
      </c>
      <c r="K43" s="47">
        <f>Feb!K43+Marz!K37</f>
        <v>0</v>
      </c>
      <c r="L43" s="28">
        <f>L37+Feb!L43</f>
        <v>0</v>
      </c>
      <c r="M43" s="26"/>
      <c r="N43" s="23">
        <f>Feb!N43-Marz!K37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32</v>
      </c>
      <c r="P44" s="23"/>
    </row>
    <row r="45" spans="1:16" x14ac:dyDescent="0.2">
      <c r="A45" s="1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L39+Feb!L45</f>
        <v>0</v>
      </c>
      <c r="M45" s="26"/>
    </row>
    <row r="46" spans="1:16" x14ac:dyDescent="0.2">
      <c r="A46" s="16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4" width="9.625" style="1" customWidth="1"/>
    <col min="15" max="16384" width="10.75" style="1"/>
  </cols>
  <sheetData>
    <row r="1" spans="1:13" x14ac:dyDescent="0.2">
      <c r="A1" s="16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39172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39173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39174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39175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39176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39177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39178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39179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39180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39181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39182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39183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39184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39185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39186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39187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39188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39189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39190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39191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39192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39193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39194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39195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39196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39197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39198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39199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39200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39201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Marz!B43+Apr!B37</f>
        <v>0</v>
      </c>
      <c r="C43" s="47">
        <f>Marz!C43+Apr!C37</f>
        <v>0</v>
      </c>
      <c r="D43" s="47">
        <f>Marz!D43+Apr!D37</f>
        <v>0</v>
      </c>
      <c r="E43" s="47">
        <f>Marz!E43+Apr!E37</f>
        <v>0</v>
      </c>
      <c r="F43" s="47">
        <f>Marz!F43+Apr!F37</f>
        <v>0</v>
      </c>
      <c r="G43" s="47">
        <f>Marz!G43+Apr!G37</f>
        <v>0</v>
      </c>
      <c r="H43" s="47">
        <f>Marz!H43+Apr!H37</f>
        <v>0</v>
      </c>
      <c r="I43" s="47">
        <f>Marz!I43+Apr!I37</f>
        <v>0</v>
      </c>
      <c r="J43" s="47">
        <f>Marz!J43+Apr!J37</f>
        <v>0</v>
      </c>
      <c r="K43" s="47">
        <f>Marz!K43+Apr!K37</f>
        <v>0</v>
      </c>
      <c r="L43" s="28">
        <f>L37+Marz!L43</f>
        <v>0</v>
      </c>
      <c r="M43" s="26"/>
      <c r="N43" s="23">
        <f>Marz!N43-Apr!K37</f>
        <v>0</v>
      </c>
      <c r="O43" s="21" t="s">
        <v>29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31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L39+Marz!L45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39202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39203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39204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39205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39206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39207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39208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39209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39210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39211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39212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39213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39214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39215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39216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39217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39218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39219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39220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39221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39222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39223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39224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39225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39226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39227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39228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39229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39230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39231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39232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Apr!B43+Mai!B37</f>
        <v>0</v>
      </c>
      <c r="C43" s="47">
        <f>Apr!C43+Mai!C37</f>
        <v>0</v>
      </c>
      <c r="D43" s="47">
        <f>Apr!D43+Mai!D37</f>
        <v>0</v>
      </c>
      <c r="E43" s="47">
        <f>Apr!E43+Mai!E37</f>
        <v>0</v>
      </c>
      <c r="F43" s="47">
        <f>Apr!F43+Mai!F37</f>
        <v>0</v>
      </c>
      <c r="G43" s="47">
        <f>Apr!G43+Mai!G37</f>
        <v>0</v>
      </c>
      <c r="H43" s="47">
        <f>Apr!H43+Mai!H37</f>
        <v>0</v>
      </c>
      <c r="I43" s="47">
        <f>Apr!I43+Mai!I37</f>
        <v>0</v>
      </c>
      <c r="J43" s="47">
        <f>Apr!J43+Mai!J37</f>
        <v>0</v>
      </c>
      <c r="K43" s="47">
        <f>Apr!K43+Mai!K37</f>
        <v>0</v>
      </c>
      <c r="L43" s="28">
        <f>L37+Apr!L43</f>
        <v>0</v>
      </c>
      <c r="M43" s="26"/>
      <c r="N43" s="23">
        <f>Apr!N43-Mai!K37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34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L39+Apr!L45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66</v>
      </c>
      <c r="D2" s="20" t="s">
        <v>50</v>
      </c>
      <c r="E2" s="20" t="s">
        <v>67</v>
      </c>
      <c r="F2" s="20" t="s">
        <v>68</v>
      </c>
      <c r="G2" s="20" t="s">
        <v>69</v>
      </c>
      <c r="H2" s="20" t="s">
        <v>70</v>
      </c>
      <c r="I2" s="20" t="s">
        <v>56</v>
      </c>
      <c r="J2" s="20" t="s">
        <v>56</v>
      </c>
      <c r="K2" s="52" t="s">
        <v>57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39233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39234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39235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39236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39237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39238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39239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39240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39241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39242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39243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39244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39245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39246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39247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39248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39249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39250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39251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39252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39253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39254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39255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39256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39257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39258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39259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39260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39261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39262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Mai!B43+Juni!B37</f>
        <v>0</v>
      </c>
      <c r="C43" s="47">
        <f>Mai!C43+Juni!C37</f>
        <v>0</v>
      </c>
      <c r="D43" s="47">
        <f>Mai!D43+Juni!D37</f>
        <v>0</v>
      </c>
      <c r="E43" s="47">
        <f>Mai!E43+Juni!E37</f>
        <v>0</v>
      </c>
      <c r="F43" s="47">
        <f>Mai!F43+Juni!F37</f>
        <v>0</v>
      </c>
      <c r="G43" s="47">
        <f>Mai!G43+Juni!G37</f>
        <v>0</v>
      </c>
      <c r="H43" s="47">
        <f>Mai!H43+Juni!H37</f>
        <v>0</v>
      </c>
      <c r="I43" s="47">
        <f>Mai!I43+Juni!I37</f>
        <v>0</v>
      </c>
      <c r="J43" s="47">
        <f>Mai!J43+Juni!J37</f>
        <v>0</v>
      </c>
      <c r="K43" s="47">
        <f>Mai!K43+Juni!K37</f>
        <v>0</v>
      </c>
      <c r="L43" s="28">
        <f>L37+Mai!L43</f>
        <v>0</v>
      </c>
      <c r="M43" s="26"/>
      <c r="N43" s="23">
        <f>Mai!N43-Juni!K37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32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L39+Mai!L45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I48" sqref="I48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39263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39264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39265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39266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39267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39268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39269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39270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39271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39272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39273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39274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39275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39276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39277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39278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39279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39280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39281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39282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39283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39284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39285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39286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39287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39288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39289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39290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39291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39292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39293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71</v>
      </c>
      <c r="B43" s="47">
        <f>Juni!B43+Juli!B37</f>
        <v>0</v>
      </c>
      <c r="C43" s="47">
        <f>Juni!C43+Juli!C37</f>
        <v>0</v>
      </c>
      <c r="D43" s="47">
        <f>Juni!D43+Juli!D37</f>
        <v>0</v>
      </c>
      <c r="E43" s="47">
        <f>Juni!E43+Juli!E37</f>
        <v>0</v>
      </c>
      <c r="F43" s="47">
        <f>Juni!F43+Juli!F37</f>
        <v>0</v>
      </c>
      <c r="G43" s="47">
        <f>Juni!G43+Juli!G37</f>
        <v>0</v>
      </c>
      <c r="H43" s="47">
        <f>Juni!H43+Juli!H37</f>
        <v>0</v>
      </c>
      <c r="I43" s="47">
        <f>Juni!I43+Juli!I37</f>
        <v>0</v>
      </c>
      <c r="J43" s="47">
        <f>Juni!J43+Juli!J37</f>
        <v>0</v>
      </c>
      <c r="K43" s="47">
        <f>Juni!K43+Juli!K37</f>
        <v>0</v>
      </c>
      <c r="L43" s="28">
        <f>L37+Juni!L43</f>
        <v>0</v>
      </c>
      <c r="M43" s="26"/>
      <c r="N43" s="23">
        <f>Juni!N43-Juli!K37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L39+Juni!L45</f>
        <v>0</v>
      </c>
      <c r="M45" s="26"/>
    </row>
    <row r="46" spans="1:16" x14ac:dyDescent="0.2">
      <c r="A46" s="16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H48" sqref="H48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39294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39295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39296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39297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39298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39299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39300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39301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39302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39303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39304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39305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39306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39307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39308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39309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39310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39311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39312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39313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39314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39315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39316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39317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39318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39319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39320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39321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39322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39323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39324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17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21</v>
      </c>
      <c r="B43" s="47">
        <f>Juli!B43+Aug!B37</f>
        <v>0</v>
      </c>
      <c r="C43" s="47">
        <f>Juli!C43+Aug!C37</f>
        <v>0</v>
      </c>
      <c r="D43" s="47">
        <f>Juli!D43+Aug!D37</f>
        <v>0</v>
      </c>
      <c r="E43" s="47">
        <f>Juli!E43+Aug!E37</f>
        <v>0</v>
      </c>
      <c r="F43" s="47">
        <f>Juli!F43+Aug!F37</f>
        <v>0</v>
      </c>
      <c r="G43" s="47">
        <f>Juli!G43+Aug!G37</f>
        <v>0</v>
      </c>
      <c r="H43" s="47">
        <f>Juli!H43+Aug!H37</f>
        <v>0</v>
      </c>
      <c r="I43" s="47">
        <f>Juli!I43+Aug!I37</f>
        <v>0</v>
      </c>
      <c r="J43" s="47">
        <f>Juli!J43+Aug!J37</f>
        <v>0</v>
      </c>
      <c r="K43" s="47">
        <f>Juli!K43+Aug!K37</f>
        <v>0</v>
      </c>
      <c r="L43" s="28">
        <f>L37+Juli!L43</f>
        <v>0</v>
      </c>
      <c r="M43" s="26"/>
      <c r="N43" s="23">
        <f>Juli!N43-Aug!K37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18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L39+Juli!L45</f>
        <v>0</v>
      </c>
      <c r="M45" s="26"/>
    </row>
    <row r="46" spans="1:16" x14ac:dyDescent="0.2">
      <c r="A46" s="16" t="s">
        <v>19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2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39325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39326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39327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39328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39329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39330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39331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39332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39333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39334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39335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39336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39337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39338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39339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39340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39341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39342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39343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39344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39345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39346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39347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39348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39349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39350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39351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39352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39353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39354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16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Aug!B43+Sept!B37</f>
        <v>0</v>
      </c>
      <c r="C43" s="47">
        <f>Aug!C43+Sept!C37</f>
        <v>0</v>
      </c>
      <c r="D43" s="47">
        <f>Aug!D43+Sept!D37</f>
        <v>0</v>
      </c>
      <c r="E43" s="47">
        <f>Aug!E43+Sept!E37</f>
        <v>0</v>
      </c>
      <c r="F43" s="47">
        <f>Aug!F43+Sept!F37</f>
        <v>0</v>
      </c>
      <c r="G43" s="47">
        <f>Aug!G43+Sept!G37</f>
        <v>0</v>
      </c>
      <c r="H43" s="47">
        <f>Aug!H43+Sept!H37</f>
        <v>0</v>
      </c>
      <c r="I43" s="47">
        <f>Aug!I43+Sept!I37</f>
        <v>0</v>
      </c>
      <c r="J43" s="47">
        <f>Aug!J43+Sept!J37</f>
        <v>0</v>
      </c>
      <c r="K43" s="47">
        <f>Aug!K43+Sept!K37</f>
        <v>0</v>
      </c>
      <c r="L43" s="28">
        <f>L37+Aug!L43</f>
        <v>0</v>
      </c>
      <c r="M43" s="26"/>
      <c r="N43" s="23">
        <f>Aug!N43-Sept!K37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L39+Aug!L45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Jan</vt:lpstr>
      <vt:lpstr>Feb</vt:lpstr>
      <vt:lpstr>Marz</vt:lpstr>
      <vt:lpstr>Apr</vt:lpstr>
      <vt:lpstr>Mai</vt:lpstr>
      <vt:lpstr>Juni</vt:lpstr>
      <vt:lpstr>Juli</vt:lpstr>
      <vt:lpstr>Aug</vt:lpstr>
      <vt:lpstr>Sept</vt:lpstr>
      <vt:lpstr>Okt</vt:lpstr>
      <vt:lpstr>Nov</vt:lpstr>
      <vt:lpstr>Dez</vt:lpstr>
      <vt:lpstr>Daten</vt:lpstr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Kersten Kersten</dc:creator>
  <cp:lastModifiedBy>Sarah Biotti</cp:lastModifiedBy>
  <dcterms:created xsi:type="dcterms:W3CDTF">2011-06-01T17:35:54Z</dcterms:created>
  <dcterms:modified xsi:type="dcterms:W3CDTF">2014-11-20T15:16:41Z</dcterms:modified>
</cp:coreProperties>
</file>